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BIRUL\DATA BIRUL\DATA KERJA ABT &amp; TAPPING\ABT\PAJAK AIR TANAH\PAJAK AIR TANAH\HASIL SCAN PAT PRIODE 2026\CLOSING PAT\"/>
    </mc:Choice>
  </mc:AlternateContent>
  <xr:revisionPtr revIDLastSave="0" documentId="13_ncr:1_{6B389415-1A6B-40A0-8B48-680F70298F32}" xr6:coauthVersionLast="47" xr6:coauthVersionMax="47" xr10:uidLastSave="{00000000-0000-0000-0000-000000000000}"/>
  <bookViews>
    <workbookView xWindow="-120" yWindow="-120" windowWidth="20730" windowHeight="11040" xr2:uid="{B1D92DD1-3927-47B4-B977-30A3E9434F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8" i="1" l="1"/>
  <c r="G107" i="1"/>
  <c r="G106" i="1"/>
  <c r="G105" i="1"/>
  <c r="G104" i="1"/>
  <c r="G103" i="1"/>
  <c r="G109" i="1" s="1"/>
  <c r="G101" i="1"/>
  <c r="G100" i="1"/>
  <c r="G99" i="1"/>
  <c r="G98" i="1"/>
  <c r="G97" i="1"/>
  <c r="G96" i="1"/>
  <c r="G95" i="1"/>
  <c r="G94" i="1"/>
  <c r="G102" i="1" s="1"/>
  <c r="G93" i="1"/>
  <c r="G91" i="1"/>
  <c r="G90" i="1"/>
  <c r="G92" i="1" s="1"/>
  <c r="G89" i="1"/>
  <c r="G87" i="1"/>
  <c r="G86" i="1"/>
  <c r="G85" i="1"/>
  <c r="G84" i="1"/>
  <c r="G88" i="1" s="1"/>
  <c r="G82" i="1"/>
  <c r="G81" i="1"/>
  <c r="G80" i="1"/>
  <c r="G79" i="1"/>
  <c r="G83" i="1" s="1"/>
  <c r="G77" i="1"/>
  <c r="G76" i="1"/>
  <c r="G75" i="1"/>
  <c r="G74" i="1"/>
  <c r="G73" i="1"/>
  <c r="G72" i="1"/>
  <c r="G71" i="1"/>
  <c r="G70" i="1"/>
  <c r="G78" i="1" s="1"/>
  <c r="G68" i="1"/>
  <c r="G67" i="1"/>
  <c r="G69" i="1" s="1"/>
  <c r="G65" i="1"/>
  <c r="G64" i="1"/>
  <c r="G63" i="1"/>
  <c r="G62" i="1"/>
  <c r="G66" i="1" s="1"/>
  <c r="G60" i="1"/>
  <c r="G61" i="1" s="1"/>
  <c r="G58" i="1"/>
  <c r="G59" i="1" s="1"/>
  <c r="G57" i="1"/>
  <c r="G55" i="1"/>
  <c r="G54" i="1"/>
  <c r="G53" i="1"/>
  <c r="G52" i="1"/>
  <c r="G56" i="1" s="1"/>
  <c r="G50" i="1"/>
  <c r="G51" i="1" s="1"/>
  <c r="G49" i="1"/>
  <c r="G47" i="1"/>
  <c r="G46" i="1"/>
  <c r="G48" i="1" s="1"/>
  <c r="G44" i="1"/>
  <c r="G43" i="1"/>
  <c r="G42" i="1"/>
  <c r="G41" i="1"/>
  <c r="G40" i="1"/>
  <c r="G39" i="1"/>
  <c r="G45" i="1" s="1"/>
  <c r="G38" i="1"/>
  <c r="G37" i="1"/>
  <c r="G35" i="1"/>
  <c r="G34" i="1"/>
  <c r="G33" i="1"/>
  <c r="G32" i="1"/>
  <c r="G31" i="1"/>
  <c r="G30" i="1"/>
  <c r="G29" i="1"/>
  <c r="G28" i="1"/>
  <c r="G27" i="1"/>
  <c r="G36" i="1" s="1"/>
  <c r="G25" i="1"/>
  <c r="G24" i="1"/>
  <c r="G23" i="1"/>
  <c r="G22" i="1"/>
  <c r="G26" i="1" s="1"/>
  <c r="G21" i="1"/>
  <c r="G20" i="1"/>
  <c r="G19" i="1"/>
  <c r="G17" i="1"/>
  <c r="G16" i="1"/>
  <c r="G15" i="1"/>
  <c r="G14" i="1"/>
  <c r="G13" i="1"/>
  <c r="G12" i="1"/>
  <c r="G11" i="1"/>
  <c r="G10" i="1"/>
  <c r="G9" i="1"/>
  <c r="G8" i="1"/>
  <c r="G7" i="1"/>
  <c r="G6" i="1"/>
  <c r="G18" i="1" s="1"/>
  <c r="G5" i="1"/>
</calcChain>
</file>

<file path=xl/sharedStrings.xml><?xml version="1.0" encoding="utf-8"?>
<sst xmlns="http://schemas.openxmlformats.org/spreadsheetml/2006/main" count="374" uniqueCount="45">
  <si>
    <t>LAPORAN PAJAK AIR TANAH</t>
  </si>
  <si>
    <t>JUNI 2026</t>
  </si>
  <si>
    <t>NO</t>
  </si>
  <si>
    <t>NAMA WAJIB PAJAK</t>
  </si>
  <si>
    <t>PRIODE</t>
  </si>
  <si>
    <t>KETERANGAN SUMUR</t>
  </si>
  <si>
    <t>M. AKHIR 30 APRIL 2026</t>
  </si>
  <si>
    <t>M. AKHIR 31 MEI 2026</t>
  </si>
  <si>
    <t>PEMAKAIAN AIR</t>
  </si>
  <si>
    <t>ALAT TERPASANG</t>
  </si>
  <si>
    <t>PT. GREAT GIAN PINEAPPLE</t>
  </si>
  <si>
    <t>Sumur 1</t>
  </si>
  <si>
    <t>QR CODE</t>
  </si>
  <si>
    <t>Sumur1</t>
  </si>
  <si>
    <t>Sumur 2</t>
  </si>
  <si>
    <t>Sumur 3</t>
  </si>
  <si>
    <t>Sumur 4</t>
  </si>
  <si>
    <t>Sumur 5</t>
  </si>
  <si>
    <t>Sumur 6</t>
  </si>
  <si>
    <t>Sumur 7</t>
  </si>
  <si>
    <t>Sumur 8</t>
  </si>
  <si>
    <t>Sumur 9</t>
  </si>
  <si>
    <t>Sumur 10</t>
  </si>
  <si>
    <t>TOTAL PEMAKAIAN AIR</t>
  </si>
  <si>
    <t>PT. INDO LAMPUNG DISTELERY</t>
  </si>
  <si>
    <t>Sumur 12</t>
  </si>
  <si>
    <t>PT. GULA PUTIH MATARAM</t>
  </si>
  <si>
    <t>Sumur 36</t>
  </si>
  <si>
    <t>Sumur 35</t>
  </si>
  <si>
    <t>Sumur 17</t>
  </si>
  <si>
    <t>PT. TEGUH WIBAWA BAKTI PERSADA</t>
  </si>
  <si>
    <t xml:space="preserve">PT. SISWO BANGUN </t>
  </si>
  <si>
    <t>PT. PABRIK ITARA</t>
  </si>
  <si>
    <t>PT. MUKTI PANEL INDUSTRI</t>
  </si>
  <si>
    <t>RS. HARAPAN BUNDA</t>
  </si>
  <si>
    <t>PT. AGUNG JAYA RAYA</t>
  </si>
  <si>
    <t>BBC HOTEL</t>
  </si>
  <si>
    <t>PT. TUNAS BARU LAMPUNG SAWIT</t>
  </si>
  <si>
    <t>PT. TUNAS BARU LAMPUNG TEBU</t>
  </si>
  <si>
    <t xml:space="preserve">PT. GUNUNG MADU </t>
  </si>
  <si>
    <t>PT. BUDI SUBUR TANINDO</t>
  </si>
  <si>
    <t>PT. BUDI STARCH &amp; SWETENER G. AGUNG</t>
  </si>
  <si>
    <t>PT. BUDI STARCH &amp; SWETENER B. ILIR</t>
  </si>
  <si>
    <t>PT. BUDI STARCH &amp; SWETENER W. ABUNG</t>
  </si>
  <si>
    <t>PT. ADI KARYA GEMILANG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</si>
</sst>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Calibri"/>
      <family val="2"/>
      <charset val="1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17" fontId="2" fillId="0" borderId="0" xfId="0" quotePrefix="1" applyNumberFormat="1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17" fontId="3" fillId="0" borderId="4" xfId="0" quotePrefix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1" fontId="0" fillId="0" borderId="5" xfId="0" quotePrefix="1" applyNumberForma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1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10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/>
    </xf>
    <xf numFmtId="0" fontId="9" fillId="0" borderId="1" xfId="1" applyBorder="1" applyAlignment="1">
      <alignment horizontal="center" vertical="center"/>
    </xf>
    <xf numFmtId="0" fontId="0" fillId="0" borderId="1" xfId="0" applyBorder="1"/>
    <xf numFmtId="0" fontId="9" fillId="0" borderId="1" xfId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43820B96-52EF-4938-A688-921D4D71DB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0A354-7B04-4E02-A62C-5FEDFB3B91DB}">
  <dimension ref="A1:H109"/>
  <sheetViews>
    <sheetView tabSelected="1" workbookViewId="0">
      <selection activeCell="B5" sqref="B5"/>
    </sheetView>
  </sheetViews>
  <sheetFormatPr defaultRowHeight="15" x14ac:dyDescent="0.25"/>
  <cols>
    <col min="1" max="1" width="4.42578125" customWidth="1"/>
    <col min="2" max="2" width="49.140625" customWidth="1"/>
    <col min="3" max="3" width="20.42578125" customWidth="1"/>
    <col min="4" max="4" width="17.42578125" customWidth="1"/>
    <col min="5" max="5" width="21" customWidth="1"/>
    <col min="6" max="6" width="19.85546875" customWidth="1"/>
    <col min="7" max="7" width="24.28515625" customWidth="1"/>
    <col min="8" max="8" width="25.42578125" customWidth="1"/>
  </cols>
  <sheetData>
    <row r="1" spans="1:8" ht="15.75" x14ac:dyDescent="0.25">
      <c r="A1" s="1"/>
      <c r="B1" s="2" t="s">
        <v>0</v>
      </c>
      <c r="C1" s="2"/>
      <c r="D1" s="2"/>
      <c r="E1" s="2"/>
      <c r="F1" s="2"/>
      <c r="G1" s="2"/>
      <c r="H1" s="2"/>
    </row>
    <row r="2" spans="1:8" ht="15.75" x14ac:dyDescent="0.25">
      <c r="A2" s="1"/>
      <c r="B2" s="3" t="s">
        <v>1</v>
      </c>
      <c r="C2" s="2"/>
      <c r="D2" s="2"/>
      <c r="E2" s="2"/>
      <c r="F2" s="2"/>
      <c r="G2" s="2"/>
      <c r="H2" s="2"/>
    </row>
    <row r="3" spans="1:8" ht="15.75" x14ac:dyDescent="0.25">
      <c r="A3" s="1"/>
      <c r="B3" s="4"/>
      <c r="C3" s="4"/>
      <c r="D3" s="4"/>
      <c r="E3" s="4"/>
      <c r="F3" s="4"/>
      <c r="G3" s="4"/>
      <c r="H3" s="5"/>
    </row>
    <row r="4" spans="1:8" ht="31.5" x14ac:dyDescent="0.25">
      <c r="A4" s="6" t="s">
        <v>2</v>
      </c>
      <c r="B4" s="7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9" t="s">
        <v>9</v>
      </c>
    </row>
    <row r="5" spans="1:8" ht="15.75" x14ac:dyDescent="0.25">
      <c r="A5" s="10">
        <v>1</v>
      </c>
      <c r="B5" s="11" t="s">
        <v>10</v>
      </c>
      <c r="C5" s="12" t="s">
        <v>1</v>
      </c>
      <c r="D5" s="13" t="s">
        <v>11</v>
      </c>
      <c r="E5" s="14">
        <v>313506</v>
      </c>
      <c r="F5" s="14">
        <v>323741</v>
      </c>
      <c r="G5" s="15">
        <f>F5-E5</f>
        <v>10235</v>
      </c>
      <c r="H5" s="16" t="s">
        <v>12</v>
      </c>
    </row>
    <row r="6" spans="1:8" ht="15.75" x14ac:dyDescent="0.25">
      <c r="A6" s="10"/>
      <c r="B6" s="11" t="s">
        <v>10</v>
      </c>
      <c r="C6" s="12" t="s">
        <v>1</v>
      </c>
      <c r="D6" s="13" t="s">
        <v>13</v>
      </c>
      <c r="E6" s="14">
        <v>190918</v>
      </c>
      <c r="F6" s="14">
        <v>191700</v>
      </c>
      <c r="G6" s="15">
        <f t="shared" ref="G6:G17" si="0">F6-E6</f>
        <v>782</v>
      </c>
      <c r="H6" s="16" t="s">
        <v>12</v>
      </c>
    </row>
    <row r="7" spans="1:8" ht="15.75" x14ac:dyDescent="0.25">
      <c r="A7" s="10"/>
      <c r="B7" s="11" t="s">
        <v>10</v>
      </c>
      <c r="C7" s="12" t="s">
        <v>1</v>
      </c>
      <c r="D7" s="13" t="s">
        <v>14</v>
      </c>
      <c r="E7" s="17">
        <v>2209730</v>
      </c>
      <c r="F7" s="17">
        <v>2236020</v>
      </c>
      <c r="G7" s="15">
        <f t="shared" si="0"/>
        <v>26290</v>
      </c>
      <c r="H7" s="16" t="s">
        <v>12</v>
      </c>
    </row>
    <row r="8" spans="1:8" ht="15.75" x14ac:dyDescent="0.25">
      <c r="A8" s="10"/>
      <c r="B8" s="11" t="s">
        <v>10</v>
      </c>
      <c r="C8" s="12" t="s">
        <v>1</v>
      </c>
      <c r="D8" s="13" t="s">
        <v>15</v>
      </c>
      <c r="E8" s="17">
        <v>39176</v>
      </c>
      <c r="F8" s="17">
        <v>39176</v>
      </c>
      <c r="G8" s="15">
        <f t="shared" si="0"/>
        <v>0</v>
      </c>
      <c r="H8" s="16" t="s">
        <v>12</v>
      </c>
    </row>
    <row r="9" spans="1:8" ht="15.75" x14ac:dyDescent="0.25">
      <c r="A9" s="10"/>
      <c r="B9" s="11" t="s">
        <v>10</v>
      </c>
      <c r="C9" s="12" t="s">
        <v>1</v>
      </c>
      <c r="D9" s="13" t="s">
        <v>16</v>
      </c>
      <c r="E9" s="17">
        <v>349279</v>
      </c>
      <c r="F9" s="17">
        <v>354451</v>
      </c>
      <c r="G9" s="15">
        <f t="shared" si="0"/>
        <v>5172</v>
      </c>
      <c r="H9" s="16" t="s">
        <v>12</v>
      </c>
    </row>
    <row r="10" spans="1:8" ht="15.75" x14ac:dyDescent="0.25">
      <c r="A10" s="10"/>
      <c r="B10" s="11" t="s">
        <v>10</v>
      </c>
      <c r="C10" s="12" t="s">
        <v>1</v>
      </c>
      <c r="D10" s="13" t="s">
        <v>16</v>
      </c>
      <c r="E10" s="17">
        <v>0</v>
      </c>
      <c r="F10" s="17">
        <v>43717</v>
      </c>
      <c r="G10" s="15">
        <f t="shared" si="0"/>
        <v>43717</v>
      </c>
      <c r="H10" s="16" t="s">
        <v>12</v>
      </c>
    </row>
    <row r="11" spans="1:8" ht="15.75" x14ac:dyDescent="0.25">
      <c r="A11" s="10"/>
      <c r="B11" s="11" t="s">
        <v>10</v>
      </c>
      <c r="C11" s="12" t="s">
        <v>1</v>
      </c>
      <c r="D11" s="13" t="s">
        <v>17</v>
      </c>
      <c r="E11" s="17">
        <v>1074460</v>
      </c>
      <c r="F11" s="17">
        <v>1093380</v>
      </c>
      <c r="G11" s="15">
        <f t="shared" si="0"/>
        <v>18920</v>
      </c>
      <c r="H11" s="16" t="s">
        <v>12</v>
      </c>
    </row>
    <row r="12" spans="1:8" ht="15.75" x14ac:dyDescent="0.25">
      <c r="A12" s="10"/>
      <c r="B12" s="11" t="s">
        <v>10</v>
      </c>
      <c r="C12" s="12" t="s">
        <v>1</v>
      </c>
      <c r="D12" s="13" t="s">
        <v>18</v>
      </c>
      <c r="E12" s="17">
        <v>637057</v>
      </c>
      <c r="F12" s="17">
        <v>679651</v>
      </c>
      <c r="G12" s="15">
        <f t="shared" si="0"/>
        <v>42594</v>
      </c>
      <c r="H12" s="16" t="s">
        <v>12</v>
      </c>
    </row>
    <row r="13" spans="1:8" ht="15.75" x14ac:dyDescent="0.25">
      <c r="A13" s="10"/>
      <c r="B13" s="11" t="s">
        <v>10</v>
      </c>
      <c r="C13" s="12" t="s">
        <v>1</v>
      </c>
      <c r="D13" s="13" t="s">
        <v>19</v>
      </c>
      <c r="E13" s="17">
        <v>887390</v>
      </c>
      <c r="F13" s="17">
        <v>909180</v>
      </c>
      <c r="G13" s="15">
        <f t="shared" si="0"/>
        <v>21790</v>
      </c>
      <c r="H13" s="16" t="s">
        <v>12</v>
      </c>
    </row>
    <row r="14" spans="1:8" ht="15.75" x14ac:dyDescent="0.25">
      <c r="A14" s="10"/>
      <c r="B14" s="11" t="s">
        <v>10</v>
      </c>
      <c r="C14" s="12" t="s">
        <v>1</v>
      </c>
      <c r="D14" s="13" t="s">
        <v>20</v>
      </c>
      <c r="E14" s="18">
        <v>1301650</v>
      </c>
      <c r="F14" s="18">
        <v>1336200</v>
      </c>
      <c r="G14" s="15">
        <f t="shared" si="0"/>
        <v>34550</v>
      </c>
      <c r="H14" s="16" t="s">
        <v>12</v>
      </c>
    </row>
    <row r="15" spans="1:8" ht="15.75" x14ac:dyDescent="0.25">
      <c r="A15" s="10"/>
      <c r="B15" s="11" t="s">
        <v>10</v>
      </c>
      <c r="C15" s="12" t="s">
        <v>1</v>
      </c>
      <c r="D15" s="13" t="s">
        <v>21</v>
      </c>
      <c r="E15" s="17">
        <v>245092</v>
      </c>
      <c r="F15" s="17">
        <v>302315</v>
      </c>
      <c r="G15" s="15">
        <f t="shared" si="0"/>
        <v>57223</v>
      </c>
      <c r="H15" s="16" t="s">
        <v>12</v>
      </c>
    </row>
    <row r="16" spans="1:8" ht="15.75" x14ac:dyDescent="0.25">
      <c r="A16" s="10"/>
      <c r="B16" s="11" t="s">
        <v>10</v>
      </c>
      <c r="C16" s="12" t="s">
        <v>1</v>
      </c>
      <c r="D16" s="13" t="s">
        <v>22</v>
      </c>
      <c r="E16" s="17">
        <v>1894660</v>
      </c>
      <c r="F16" s="17">
        <v>1902470</v>
      </c>
      <c r="G16" s="15">
        <f t="shared" si="0"/>
        <v>7810</v>
      </c>
      <c r="H16" s="16" t="s">
        <v>12</v>
      </c>
    </row>
    <row r="17" spans="1:8" ht="15.75" x14ac:dyDescent="0.25">
      <c r="A17" s="10"/>
      <c r="B17" s="11" t="s">
        <v>10</v>
      </c>
      <c r="C17" s="12" t="s">
        <v>1</v>
      </c>
      <c r="D17" s="19" t="s">
        <v>22</v>
      </c>
      <c r="E17" s="15">
        <v>0</v>
      </c>
      <c r="F17" s="15">
        <v>18140</v>
      </c>
      <c r="G17" s="15">
        <f t="shared" si="0"/>
        <v>18140</v>
      </c>
      <c r="H17" s="16" t="s">
        <v>12</v>
      </c>
    </row>
    <row r="18" spans="1:8" ht="15.75" x14ac:dyDescent="0.25">
      <c r="A18" s="10"/>
      <c r="B18" s="20" t="s">
        <v>23</v>
      </c>
      <c r="C18" s="21"/>
      <c r="D18" s="21"/>
      <c r="E18" s="21"/>
      <c r="F18" s="22"/>
      <c r="G18" s="23">
        <f>SUM(G5:G17)</f>
        <v>287223</v>
      </c>
      <c r="H18" s="24"/>
    </row>
    <row r="19" spans="1:8" ht="15.75" x14ac:dyDescent="0.25">
      <c r="A19" s="10">
        <v>2</v>
      </c>
      <c r="B19" s="11" t="s">
        <v>24</v>
      </c>
      <c r="C19" s="12" t="s">
        <v>1</v>
      </c>
      <c r="D19" s="25" t="s">
        <v>21</v>
      </c>
      <c r="E19" s="17">
        <v>106003</v>
      </c>
      <c r="F19" s="17">
        <v>106003</v>
      </c>
      <c r="G19" s="17">
        <f>F19-E19</f>
        <v>0</v>
      </c>
      <c r="H19" s="16" t="s">
        <v>12</v>
      </c>
    </row>
    <row r="20" spans="1:8" ht="15.75" x14ac:dyDescent="0.25">
      <c r="A20" s="10"/>
      <c r="B20" s="11" t="s">
        <v>24</v>
      </c>
      <c r="C20" s="12" t="s">
        <v>1</v>
      </c>
      <c r="D20" s="26" t="s">
        <v>15</v>
      </c>
      <c r="E20" s="17">
        <v>65410</v>
      </c>
      <c r="F20" s="17">
        <v>65410</v>
      </c>
      <c r="G20" s="17">
        <f t="shared" ref="G20:G25" si="1">F20-E20</f>
        <v>0</v>
      </c>
      <c r="H20" s="16" t="s">
        <v>12</v>
      </c>
    </row>
    <row r="21" spans="1:8" ht="15.75" x14ac:dyDescent="0.25">
      <c r="A21" s="10"/>
      <c r="B21" s="11" t="s">
        <v>24</v>
      </c>
      <c r="C21" s="12" t="s">
        <v>1</v>
      </c>
      <c r="D21" s="26" t="s">
        <v>16</v>
      </c>
      <c r="E21" s="17">
        <v>137123</v>
      </c>
      <c r="F21" s="17">
        <v>137123</v>
      </c>
      <c r="G21" s="17">
        <f t="shared" si="1"/>
        <v>0</v>
      </c>
      <c r="H21" s="16" t="s">
        <v>12</v>
      </c>
    </row>
    <row r="22" spans="1:8" ht="15.75" x14ac:dyDescent="0.25">
      <c r="A22" s="10"/>
      <c r="B22" s="11" t="s">
        <v>24</v>
      </c>
      <c r="C22" s="12" t="s">
        <v>1</v>
      </c>
      <c r="D22" s="26" t="s">
        <v>11</v>
      </c>
      <c r="E22" s="17">
        <v>116165</v>
      </c>
      <c r="F22" s="17">
        <v>116165</v>
      </c>
      <c r="G22" s="17">
        <f t="shared" si="1"/>
        <v>0</v>
      </c>
      <c r="H22" s="16" t="s">
        <v>12</v>
      </c>
    </row>
    <row r="23" spans="1:8" ht="15.75" x14ac:dyDescent="0.25">
      <c r="A23" s="10"/>
      <c r="B23" s="11" t="s">
        <v>24</v>
      </c>
      <c r="C23" s="12" t="s">
        <v>1</v>
      </c>
      <c r="D23" s="26" t="s">
        <v>25</v>
      </c>
      <c r="E23" s="17">
        <v>194275</v>
      </c>
      <c r="F23" s="17">
        <v>194275</v>
      </c>
      <c r="G23" s="17">
        <f t="shared" si="1"/>
        <v>0</v>
      </c>
      <c r="H23" s="16" t="s">
        <v>12</v>
      </c>
    </row>
    <row r="24" spans="1:8" ht="15.75" x14ac:dyDescent="0.25">
      <c r="A24" s="10"/>
      <c r="B24" s="11" t="s">
        <v>24</v>
      </c>
      <c r="C24" s="12" t="s">
        <v>1</v>
      </c>
      <c r="D24" s="26" t="s">
        <v>22</v>
      </c>
      <c r="E24" s="17">
        <v>172421</v>
      </c>
      <c r="F24" s="17">
        <v>172421</v>
      </c>
      <c r="G24" s="17">
        <f t="shared" si="1"/>
        <v>0</v>
      </c>
      <c r="H24" s="16" t="s">
        <v>12</v>
      </c>
    </row>
    <row r="25" spans="1:8" ht="15.75" x14ac:dyDescent="0.25">
      <c r="A25" s="10"/>
      <c r="B25" s="11" t="s">
        <v>24</v>
      </c>
      <c r="C25" s="12" t="s">
        <v>1</v>
      </c>
      <c r="D25" s="26" t="s">
        <v>14</v>
      </c>
      <c r="E25" s="17">
        <v>24159</v>
      </c>
      <c r="F25" s="17">
        <v>24159</v>
      </c>
      <c r="G25" s="17">
        <f t="shared" si="1"/>
        <v>0</v>
      </c>
      <c r="H25" s="16" t="s">
        <v>12</v>
      </c>
    </row>
    <row r="26" spans="1:8" ht="15.75" x14ac:dyDescent="0.25">
      <c r="A26" s="10"/>
      <c r="B26" s="20"/>
      <c r="C26" s="21"/>
      <c r="D26" s="21"/>
      <c r="E26" s="21"/>
      <c r="F26" s="22"/>
      <c r="G26" s="23">
        <f>SUM(G19:G25)</f>
        <v>0</v>
      </c>
      <c r="H26" s="24"/>
    </row>
    <row r="27" spans="1:8" ht="15.75" x14ac:dyDescent="0.25">
      <c r="A27" s="10">
        <v>3</v>
      </c>
      <c r="B27" s="11" t="s">
        <v>26</v>
      </c>
      <c r="C27" s="12" t="s">
        <v>1</v>
      </c>
      <c r="D27" s="25" t="s">
        <v>18</v>
      </c>
      <c r="E27" s="27">
        <v>397773</v>
      </c>
      <c r="F27" s="27">
        <v>404138</v>
      </c>
      <c r="G27" s="18">
        <f>F27-E27</f>
        <v>6365</v>
      </c>
      <c r="H27" s="16" t="s">
        <v>12</v>
      </c>
    </row>
    <row r="28" spans="1:8" ht="15.75" x14ac:dyDescent="0.25">
      <c r="A28" s="10"/>
      <c r="B28" s="11" t="s">
        <v>26</v>
      </c>
      <c r="C28" s="12" t="s">
        <v>1</v>
      </c>
      <c r="D28" s="28" t="s">
        <v>11</v>
      </c>
      <c r="E28" s="29">
        <v>336155</v>
      </c>
      <c r="F28" s="29">
        <v>336155</v>
      </c>
      <c r="G28" s="18">
        <f t="shared" ref="G28:G35" si="2">F28-E28</f>
        <v>0</v>
      </c>
      <c r="H28" s="16" t="s">
        <v>12</v>
      </c>
    </row>
    <row r="29" spans="1:8" ht="15.75" x14ac:dyDescent="0.25">
      <c r="A29" s="10"/>
      <c r="B29" s="11" t="s">
        <v>26</v>
      </c>
      <c r="C29" s="12" t="s">
        <v>1</v>
      </c>
      <c r="D29" s="28" t="s">
        <v>21</v>
      </c>
      <c r="E29" s="29">
        <v>373219</v>
      </c>
      <c r="F29" s="29">
        <v>386708</v>
      </c>
      <c r="G29" s="18">
        <f t="shared" si="2"/>
        <v>13489</v>
      </c>
      <c r="H29" s="16" t="s">
        <v>12</v>
      </c>
    </row>
    <row r="30" spans="1:8" ht="15.75" x14ac:dyDescent="0.25">
      <c r="A30" s="10"/>
      <c r="B30" s="11" t="s">
        <v>26</v>
      </c>
      <c r="C30" s="12" t="s">
        <v>1</v>
      </c>
      <c r="D30" s="28" t="s">
        <v>14</v>
      </c>
      <c r="E30" s="30">
        <v>401347</v>
      </c>
      <c r="F30" s="30">
        <v>419302</v>
      </c>
      <c r="G30" s="18">
        <f t="shared" si="2"/>
        <v>17955</v>
      </c>
      <c r="H30" s="16" t="s">
        <v>12</v>
      </c>
    </row>
    <row r="31" spans="1:8" ht="15.75" x14ac:dyDescent="0.25">
      <c r="A31" s="10"/>
      <c r="B31" s="11" t="s">
        <v>26</v>
      </c>
      <c r="C31" s="12" t="s">
        <v>1</v>
      </c>
      <c r="D31" s="28" t="s">
        <v>17</v>
      </c>
      <c r="E31" s="27">
        <v>289183</v>
      </c>
      <c r="F31" s="27">
        <v>289183</v>
      </c>
      <c r="G31" s="18">
        <f t="shared" si="2"/>
        <v>0</v>
      </c>
      <c r="H31" s="16" t="s">
        <v>12</v>
      </c>
    </row>
    <row r="32" spans="1:8" ht="15.75" x14ac:dyDescent="0.25">
      <c r="A32" s="10"/>
      <c r="B32" s="11" t="s">
        <v>26</v>
      </c>
      <c r="C32" s="12" t="s">
        <v>1</v>
      </c>
      <c r="D32" s="28" t="s">
        <v>25</v>
      </c>
      <c r="E32" s="27">
        <v>226566</v>
      </c>
      <c r="F32" s="27">
        <v>226566</v>
      </c>
      <c r="G32" s="18">
        <f t="shared" si="2"/>
        <v>0</v>
      </c>
      <c r="H32" s="16" t="s">
        <v>12</v>
      </c>
    </row>
    <row r="33" spans="1:8" ht="15.75" x14ac:dyDescent="0.25">
      <c r="A33" s="10"/>
      <c r="B33" s="11" t="s">
        <v>26</v>
      </c>
      <c r="C33" s="12" t="s">
        <v>1</v>
      </c>
      <c r="D33" s="28" t="s">
        <v>27</v>
      </c>
      <c r="E33" s="27">
        <v>205406</v>
      </c>
      <c r="F33" s="27">
        <v>216147</v>
      </c>
      <c r="G33" s="18">
        <f t="shared" si="2"/>
        <v>10741</v>
      </c>
      <c r="H33" s="16" t="s">
        <v>12</v>
      </c>
    </row>
    <row r="34" spans="1:8" ht="15.75" x14ac:dyDescent="0.25">
      <c r="A34" s="10"/>
      <c r="B34" s="11" t="s">
        <v>26</v>
      </c>
      <c r="C34" s="12" t="s">
        <v>1</v>
      </c>
      <c r="D34" s="28" t="s">
        <v>28</v>
      </c>
      <c r="E34" s="27">
        <v>223519</v>
      </c>
      <c r="F34" s="27">
        <v>229750</v>
      </c>
      <c r="G34" s="18">
        <f t="shared" si="2"/>
        <v>6231</v>
      </c>
      <c r="H34" s="16" t="s">
        <v>12</v>
      </c>
    </row>
    <row r="35" spans="1:8" ht="15.75" x14ac:dyDescent="0.25">
      <c r="A35" s="10"/>
      <c r="B35" s="11" t="s">
        <v>26</v>
      </c>
      <c r="C35" s="12" t="s">
        <v>1</v>
      </c>
      <c r="D35" s="28" t="s">
        <v>29</v>
      </c>
      <c r="E35" s="27">
        <v>688890</v>
      </c>
      <c r="F35" s="27">
        <v>705587</v>
      </c>
      <c r="G35" s="18">
        <f t="shared" si="2"/>
        <v>16697</v>
      </c>
      <c r="H35" s="16" t="s">
        <v>12</v>
      </c>
    </row>
    <row r="36" spans="1:8" ht="15.75" x14ac:dyDescent="0.25">
      <c r="A36" s="10"/>
      <c r="B36" s="20" t="s">
        <v>23</v>
      </c>
      <c r="C36" s="21"/>
      <c r="D36" s="21"/>
      <c r="E36" s="21"/>
      <c r="F36" s="22"/>
      <c r="G36" s="23">
        <f>SUM(G27:G35)</f>
        <v>71478</v>
      </c>
      <c r="H36" s="24"/>
    </row>
    <row r="37" spans="1:8" ht="15.75" x14ac:dyDescent="0.25">
      <c r="A37" s="30">
        <v>4</v>
      </c>
      <c r="B37" s="31" t="s">
        <v>30</v>
      </c>
      <c r="C37" s="12" t="s">
        <v>1</v>
      </c>
      <c r="D37" s="15" t="s">
        <v>11</v>
      </c>
      <c r="E37" s="17">
        <v>324749</v>
      </c>
      <c r="F37" s="17">
        <v>326097</v>
      </c>
      <c r="G37" s="17">
        <f>F37-E37</f>
        <v>1348</v>
      </c>
      <c r="H37" s="16" t="s">
        <v>12</v>
      </c>
    </row>
    <row r="38" spans="1:8" ht="15.75" x14ac:dyDescent="0.25">
      <c r="A38" s="10"/>
      <c r="B38" s="20" t="s">
        <v>23</v>
      </c>
      <c r="C38" s="21"/>
      <c r="D38" s="21"/>
      <c r="E38" s="21"/>
      <c r="F38" s="22"/>
      <c r="G38" s="23">
        <f>SUM(G37)</f>
        <v>1348</v>
      </c>
      <c r="H38" s="24"/>
    </row>
    <row r="39" spans="1:8" ht="15.75" x14ac:dyDescent="0.25">
      <c r="A39" s="10">
        <v>5</v>
      </c>
      <c r="B39" s="32" t="s">
        <v>31</v>
      </c>
      <c r="C39" s="12" t="s">
        <v>1</v>
      </c>
      <c r="D39" s="13" t="s">
        <v>11</v>
      </c>
      <c r="E39" s="33">
        <v>555074</v>
      </c>
      <c r="F39" s="33">
        <v>559757</v>
      </c>
      <c r="G39" s="17">
        <f>F39-E39</f>
        <v>4683</v>
      </c>
      <c r="H39" s="16" t="s">
        <v>12</v>
      </c>
    </row>
    <row r="40" spans="1:8" ht="15.75" x14ac:dyDescent="0.25">
      <c r="A40" s="10"/>
      <c r="B40" s="11" t="s">
        <v>31</v>
      </c>
      <c r="C40" s="12" t="s">
        <v>1</v>
      </c>
      <c r="D40" s="13" t="s">
        <v>14</v>
      </c>
      <c r="E40" s="33">
        <v>844501</v>
      </c>
      <c r="F40" s="33">
        <v>852209</v>
      </c>
      <c r="G40" s="17">
        <f t="shared" ref="G40:G44" si="3">F40-E40</f>
        <v>7708</v>
      </c>
      <c r="H40" s="16" t="s">
        <v>12</v>
      </c>
    </row>
    <row r="41" spans="1:8" ht="15.75" x14ac:dyDescent="0.25">
      <c r="A41" s="10"/>
      <c r="B41" s="11" t="s">
        <v>31</v>
      </c>
      <c r="C41" s="12" t="s">
        <v>1</v>
      </c>
      <c r="D41" s="13" t="s">
        <v>15</v>
      </c>
      <c r="E41" s="34">
        <v>407418</v>
      </c>
      <c r="F41" s="34">
        <v>407418</v>
      </c>
      <c r="G41" s="17">
        <f t="shared" si="3"/>
        <v>0</v>
      </c>
      <c r="H41" s="16" t="s">
        <v>12</v>
      </c>
    </row>
    <row r="42" spans="1:8" ht="15.75" x14ac:dyDescent="0.25">
      <c r="A42" s="10"/>
      <c r="B42" s="11" t="s">
        <v>31</v>
      </c>
      <c r="C42" s="12" t="s">
        <v>1</v>
      </c>
      <c r="D42" s="13" t="s">
        <v>16</v>
      </c>
      <c r="E42" s="35">
        <v>121448</v>
      </c>
      <c r="F42" s="35">
        <v>130557</v>
      </c>
      <c r="G42" s="17">
        <f t="shared" si="3"/>
        <v>9109</v>
      </c>
      <c r="H42" s="16" t="s">
        <v>12</v>
      </c>
    </row>
    <row r="43" spans="1:8" ht="15.75" x14ac:dyDescent="0.25">
      <c r="A43" s="10"/>
      <c r="B43" s="11" t="s">
        <v>31</v>
      </c>
      <c r="C43" s="12" t="s">
        <v>1</v>
      </c>
      <c r="D43" s="13" t="s">
        <v>17</v>
      </c>
      <c r="E43" s="35">
        <v>23605</v>
      </c>
      <c r="F43" s="35">
        <v>35761</v>
      </c>
      <c r="G43" s="17">
        <f t="shared" si="3"/>
        <v>12156</v>
      </c>
      <c r="H43" s="16" t="s">
        <v>12</v>
      </c>
    </row>
    <row r="44" spans="1:8" ht="15.75" x14ac:dyDescent="0.25">
      <c r="A44" s="10"/>
      <c r="B44" s="11" t="s">
        <v>31</v>
      </c>
      <c r="C44" s="12" t="s">
        <v>1</v>
      </c>
      <c r="D44" s="13" t="s">
        <v>18</v>
      </c>
      <c r="E44" s="35">
        <v>255860</v>
      </c>
      <c r="F44" s="35">
        <v>266515</v>
      </c>
      <c r="G44" s="17">
        <f t="shared" si="3"/>
        <v>10655</v>
      </c>
      <c r="H44" s="16" t="s">
        <v>12</v>
      </c>
    </row>
    <row r="45" spans="1:8" ht="15.75" x14ac:dyDescent="0.25">
      <c r="A45" s="10"/>
      <c r="B45" s="20" t="s">
        <v>23</v>
      </c>
      <c r="C45" s="21"/>
      <c r="D45" s="21"/>
      <c r="E45" s="21"/>
      <c r="F45" s="22"/>
      <c r="G45" s="23">
        <f>SUM(G39:G44)</f>
        <v>44311</v>
      </c>
      <c r="H45" s="24"/>
    </row>
    <row r="46" spans="1:8" ht="15.75" x14ac:dyDescent="0.25">
      <c r="A46" s="10">
        <v>6</v>
      </c>
      <c r="B46" s="11" t="s">
        <v>32</v>
      </c>
      <c r="C46" s="12" t="s">
        <v>1</v>
      </c>
      <c r="D46" s="13" t="s">
        <v>11</v>
      </c>
      <c r="E46" s="33">
        <v>1174560</v>
      </c>
      <c r="F46" s="33">
        <v>1197193</v>
      </c>
      <c r="G46" s="17">
        <f>F46-E46</f>
        <v>22633</v>
      </c>
      <c r="H46" s="16" t="s">
        <v>12</v>
      </c>
    </row>
    <row r="47" spans="1:8" ht="15.75" x14ac:dyDescent="0.25">
      <c r="A47" s="10"/>
      <c r="B47" s="11" t="s">
        <v>32</v>
      </c>
      <c r="C47" s="12" t="s">
        <v>1</v>
      </c>
      <c r="D47" s="13" t="s">
        <v>15</v>
      </c>
      <c r="E47" s="35">
        <v>296998</v>
      </c>
      <c r="F47" s="35">
        <v>311961</v>
      </c>
      <c r="G47" s="17">
        <f>F47-E47</f>
        <v>14963</v>
      </c>
      <c r="H47" s="16" t="s">
        <v>12</v>
      </c>
    </row>
    <row r="48" spans="1:8" ht="15.75" x14ac:dyDescent="0.25">
      <c r="A48" s="10"/>
      <c r="B48" s="20" t="s">
        <v>23</v>
      </c>
      <c r="C48" s="21"/>
      <c r="D48" s="21"/>
      <c r="E48" s="21"/>
      <c r="F48" s="22"/>
      <c r="G48" s="23">
        <f>SUM(G46:G47)</f>
        <v>37596</v>
      </c>
      <c r="H48" s="24"/>
    </row>
    <row r="49" spans="1:8" ht="15.75" x14ac:dyDescent="0.25">
      <c r="A49" s="10">
        <v>7</v>
      </c>
      <c r="B49" s="11" t="s">
        <v>33</v>
      </c>
      <c r="C49" s="12" t="s">
        <v>1</v>
      </c>
      <c r="D49" s="13" t="s">
        <v>11</v>
      </c>
      <c r="E49" s="33">
        <v>1774002</v>
      </c>
      <c r="F49" s="33">
        <v>1787106</v>
      </c>
      <c r="G49" s="17">
        <f>F49-E49</f>
        <v>13104</v>
      </c>
      <c r="H49" s="16" t="s">
        <v>12</v>
      </c>
    </row>
    <row r="50" spans="1:8" ht="15.75" x14ac:dyDescent="0.25">
      <c r="A50" s="10"/>
      <c r="B50" s="11" t="s">
        <v>33</v>
      </c>
      <c r="C50" s="12" t="s">
        <v>1</v>
      </c>
      <c r="D50" s="13" t="s">
        <v>14</v>
      </c>
      <c r="E50" s="17">
        <v>167854</v>
      </c>
      <c r="F50" s="17">
        <v>173996</v>
      </c>
      <c r="G50" s="18">
        <f>F50-E50</f>
        <v>6142</v>
      </c>
      <c r="H50" s="16" t="s">
        <v>12</v>
      </c>
    </row>
    <row r="51" spans="1:8" ht="15.75" x14ac:dyDescent="0.25">
      <c r="A51" s="10"/>
      <c r="B51" s="20" t="s">
        <v>23</v>
      </c>
      <c r="C51" s="21"/>
      <c r="D51" s="21"/>
      <c r="E51" s="21"/>
      <c r="F51" s="21"/>
      <c r="G51" s="36">
        <f>SUM(G49:G50)</f>
        <v>19246</v>
      </c>
      <c r="H51" s="24"/>
    </row>
    <row r="52" spans="1:8" ht="15.75" x14ac:dyDescent="0.25">
      <c r="A52" s="10">
        <v>8</v>
      </c>
      <c r="B52" s="11" t="s">
        <v>34</v>
      </c>
      <c r="C52" s="12" t="s">
        <v>1</v>
      </c>
      <c r="D52" s="13" t="s">
        <v>11</v>
      </c>
      <c r="E52" s="37">
        <v>19795</v>
      </c>
      <c r="F52" s="37">
        <v>19795</v>
      </c>
      <c r="G52" s="17">
        <f>F52-E52</f>
        <v>0</v>
      </c>
      <c r="H52" s="16" t="s">
        <v>12</v>
      </c>
    </row>
    <row r="53" spans="1:8" ht="15.75" x14ac:dyDescent="0.25">
      <c r="A53" s="10"/>
      <c r="B53" s="11" t="s">
        <v>34</v>
      </c>
      <c r="C53" s="12" t="s">
        <v>1</v>
      </c>
      <c r="D53" s="13" t="s">
        <v>14</v>
      </c>
      <c r="E53" s="37">
        <v>8941</v>
      </c>
      <c r="F53" s="37">
        <v>8941</v>
      </c>
      <c r="G53" s="17">
        <f t="shared" ref="G53:G55" si="4">F53-E53</f>
        <v>0</v>
      </c>
      <c r="H53" s="16" t="s">
        <v>12</v>
      </c>
    </row>
    <row r="54" spans="1:8" ht="15.75" x14ac:dyDescent="0.25">
      <c r="A54" s="10"/>
      <c r="B54" s="11" t="s">
        <v>34</v>
      </c>
      <c r="C54" s="12" t="s">
        <v>1</v>
      </c>
      <c r="D54" s="13" t="s">
        <v>15</v>
      </c>
      <c r="E54" s="37">
        <v>1675</v>
      </c>
      <c r="F54" s="37">
        <v>1798</v>
      </c>
      <c r="G54" s="17">
        <f t="shared" si="4"/>
        <v>123</v>
      </c>
      <c r="H54" s="16" t="s">
        <v>12</v>
      </c>
    </row>
    <row r="55" spans="1:8" ht="15.75" x14ac:dyDescent="0.25">
      <c r="A55" s="10"/>
      <c r="B55" s="11" t="s">
        <v>34</v>
      </c>
      <c r="C55" s="12" t="s">
        <v>1</v>
      </c>
      <c r="D55" s="19" t="s">
        <v>16</v>
      </c>
      <c r="E55" s="37">
        <v>3714</v>
      </c>
      <c r="F55" s="37">
        <v>4253</v>
      </c>
      <c r="G55" s="17">
        <f t="shared" si="4"/>
        <v>539</v>
      </c>
      <c r="H55" s="16" t="s">
        <v>12</v>
      </c>
    </row>
    <row r="56" spans="1:8" ht="15.75" x14ac:dyDescent="0.25">
      <c r="A56" s="10"/>
      <c r="B56" s="38" t="s">
        <v>23</v>
      </c>
      <c r="C56" s="38"/>
      <c r="D56" s="38"/>
      <c r="E56" s="38"/>
      <c r="F56" s="38"/>
      <c r="G56" s="23">
        <f>SUM(G52:G55)</f>
        <v>662</v>
      </c>
      <c r="H56" s="16"/>
    </row>
    <row r="57" spans="1:8" ht="15.75" x14ac:dyDescent="0.25">
      <c r="A57" s="10">
        <v>9</v>
      </c>
      <c r="B57" s="32" t="s">
        <v>35</v>
      </c>
      <c r="C57" s="12" t="s">
        <v>1</v>
      </c>
      <c r="D57" s="13" t="s">
        <v>11</v>
      </c>
      <c r="E57" s="33">
        <v>75495</v>
      </c>
      <c r="F57" s="33">
        <v>75684</v>
      </c>
      <c r="G57" s="17">
        <f>F57-E57</f>
        <v>189</v>
      </c>
      <c r="H57" s="16" t="s">
        <v>12</v>
      </c>
    </row>
    <row r="58" spans="1:8" ht="15.75" x14ac:dyDescent="0.25">
      <c r="A58" s="10"/>
      <c r="B58" s="32" t="s">
        <v>35</v>
      </c>
      <c r="C58" s="12" t="s">
        <v>1</v>
      </c>
      <c r="D58" s="13" t="s">
        <v>14</v>
      </c>
      <c r="E58" s="17">
        <v>19148</v>
      </c>
      <c r="F58" s="17">
        <v>19240</v>
      </c>
      <c r="G58" s="17">
        <f>F58-E58</f>
        <v>92</v>
      </c>
      <c r="H58" s="16" t="s">
        <v>12</v>
      </c>
    </row>
    <row r="59" spans="1:8" ht="15.75" x14ac:dyDescent="0.25">
      <c r="A59" s="10"/>
      <c r="B59" s="38" t="s">
        <v>23</v>
      </c>
      <c r="C59" s="38"/>
      <c r="D59" s="38"/>
      <c r="E59" s="38"/>
      <c r="F59" s="38"/>
      <c r="G59" s="23">
        <f>SUM(G57:G58)</f>
        <v>281</v>
      </c>
      <c r="H59" s="24"/>
    </row>
    <row r="60" spans="1:8" ht="15.75" x14ac:dyDescent="0.25">
      <c r="A60" s="10">
        <v>10</v>
      </c>
      <c r="B60" s="11" t="s">
        <v>36</v>
      </c>
      <c r="C60" s="12" t="s">
        <v>1</v>
      </c>
      <c r="D60" s="13" t="s">
        <v>11</v>
      </c>
      <c r="E60" s="33">
        <v>95363</v>
      </c>
      <c r="F60" s="33">
        <v>97762</v>
      </c>
      <c r="G60" s="17">
        <f>F60-E60</f>
        <v>2399</v>
      </c>
      <c r="H60" s="16" t="s">
        <v>12</v>
      </c>
    </row>
    <row r="61" spans="1:8" ht="15.75" x14ac:dyDescent="0.25">
      <c r="A61" s="10"/>
      <c r="B61" s="20" t="s">
        <v>23</v>
      </c>
      <c r="C61" s="21"/>
      <c r="D61" s="21"/>
      <c r="E61" s="21"/>
      <c r="F61" s="22"/>
      <c r="G61" s="23">
        <f>SUM(G60)</f>
        <v>2399</v>
      </c>
      <c r="H61" s="24"/>
    </row>
    <row r="62" spans="1:8" ht="15.75" x14ac:dyDescent="0.25">
      <c r="A62" s="10">
        <v>11</v>
      </c>
      <c r="B62" s="11" t="s">
        <v>37</v>
      </c>
      <c r="C62" s="12" t="s">
        <v>1</v>
      </c>
      <c r="D62" s="13" t="s">
        <v>11</v>
      </c>
      <c r="E62" s="33">
        <v>916</v>
      </c>
      <c r="F62" s="33">
        <v>3567</v>
      </c>
      <c r="G62" s="17">
        <f>F62-E62</f>
        <v>2651</v>
      </c>
      <c r="H62" s="16" t="s">
        <v>12</v>
      </c>
    </row>
    <row r="63" spans="1:8" ht="15.75" x14ac:dyDescent="0.25">
      <c r="A63" s="10"/>
      <c r="B63" s="11" t="s">
        <v>37</v>
      </c>
      <c r="C63" s="12" t="s">
        <v>1</v>
      </c>
      <c r="D63" s="13" t="s">
        <v>14</v>
      </c>
      <c r="E63" s="35">
        <v>2338</v>
      </c>
      <c r="F63" s="35">
        <v>4777</v>
      </c>
      <c r="G63" s="17">
        <f>F63-E63</f>
        <v>2439</v>
      </c>
      <c r="H63" s="16" t="s">
        <v>12</v>
      </c>
    </row>
    <row r="64" spans="1:8" ht="15.75" x14ac:dyDescent="0.25">
      <c r="A64" s="10"/>
      <c r="B64" s="11" t="s">
        <v>37</v>
      </c>
      <c r="C64" s="12" t="s">
        <v>1</v>
      </c>
      <c r="D64" s="13" t="s">
        <v>15</v>
      </c>
      <c r="E64" s="35">
        <v>57696</v>
      </c>
      <c r="F64" s="35">
        <v>59357</v>
      </c>
      <c r="G64" s="17">
        <f>F64-E64</f>
        <v>1661</v>
      </c>
      <c r="H64" s="16" t="s">
        <v>12</v>
      </c>
    </row>
    <row r="65" spans="1:8" ht="15.75" x14ac:dyDescent="0.25">
      <c r="A65" s="10"/>
      <c r="B65" s="11" t="s">
        <v>37</v>
      </c>
      <c r="C65" s="12" t="s">
        <v>1</v>
      </c>
      <c r="D65" s="13" t="s">
        <v>16</v>
      </c>
      <c r="E65" s="35">
        <v>1037</v>
      </c>
      <c r="F65" s="35">
        <v>1707</v>
      </c>
      <c r="G65" s="17">
        <f>F65-E65</f>
        <v>670</v>
      </c>
      <c r="H65" s="16" t="s">
        <v>12</v>
      </c>
    </row>
    <row r="66" spans="1:8" ht="15.75" x14ac:dyDescent="0.25">
      <c r="A66" s="10"/>
      <c r="B66" s="20" t="s">
        <v>23</v>
      </c>
      <c r="C66" s="21"/>
      <c r="D66" s="21"/>
      <c r="E66" s="21"/>
      <c r="F66" s="22"/>
      <c r="G66" s="39">
        <f>SUM(G62:G65)</f>
        <v>7421</v>
      </c>
      <c r="H66" s="24"/>
    </row>
    <row r="67" spans="1:8" ht="15.75" x14ac:dyDescent="0.25">
      <c r="A67" s="10">
        <v>12</v>
      </c>
      <c r="B67" s="11" t="s">
        <v>38</v>
      </c>
      <c r="C67" s="12" t="s">
        <v>1</v>
      </c>
      <c r="D67" s="13" t="s">
        <v>17</v>
      </c>
      <c r="E67" s="33">
        <v>404168</v>
      </c>
      <c r="F67" s="33">
        <v>406008</v>
      </c>
      <c r="G67" s="17">
        <f>F67-E67</f>
        <v>1840</v>
      </c>
      <c r="H67" s="16" t="s">
        <v>12</v>
      </c>
    </row>
    <row r="68" spans="1:8" ht="15.75" x14ac:dyDescent="0.25">
      <c r="A68" s="10"/>
      <c r="B68" s="11" t="s">
        <v>38</v>
      </c>
      <c r="C68" s="12" t="s">
        <v>1</v>
      </c>
      <c r="D68" s="13" t="s">
        <v>19</v>
      </c>
      <c r="E68" s="35">
        <v>186205</v>
      </c>
      <c r="F68" s="35">
        <v>187552</v>
      </c>
      <c r="G68" s="17">
        <f>F68-E68</f>
        <v>1347</v>
      </c>
      <c r="H68" s="16" t="s">
        <v>12</v>
      </c>
    </row>
    <row r="69" spans="1:8" ht="15.75" x14ac:dyDescent="0.25">
      <c r="A69" s="40"/>
      <c r="B69" s="20" t="s">
        <v>23</v>
      </c>
      <c r="C69" s="21"/>
      <c r="D69" s="21"/>
      <c r="E69" s="21"/>
      <c r="F69" s="41"/>
      <c r="G69" s="23">
        <f>SUM(G67:G68)</f>
        <v>3187</v>
      </c>
      <c r="H69" s="24"/>
    </row>
    <row r="70" spans="1:8" ht="15.75" x14ac:dyDescent="0.25">
      <c r="A70" s="42">
        <v>13</v>
      </c>
      <c r="B70" s="43" t="s">
        <v>39</v>
      </c>
      <c r="C70" s="12" t="s">
        <v>1</v>
      </c>
      <c r="D70" s="13" t="s">
        <v>11</v>
      </c>
      <c r="E70" s="30">
        <v>0</v>
      </c>
      <c r="F70" s="30">
        <v>0</v>
      </c>
      <c r="G70" s="44">
        <f>F70-E70</f>
        <v>0</v>
      </c>
      <c r="H70" s="45" t="s">
        <v>12</v>
      </c>
    </row>
    <row r="71" spans="1:8" ht="15.75" x14ac:dyDescent="0.25">
      <c r="A71" s="43"/>
      <c r="B71" s="43" t="s">
        <v>39</v>
      </c>
      <c r="C71" s="12" t="s">
        <v>1</v>
      </c>
      <c r="D71" s="13" t="s">
        <v>14</v>
      </c>
      <c r="E71" s="30">
        <v>52165</v>
      </c>
      <c r="F71" s="30">
        <v>61102</v>
      </c>
      <c r="G71" s="44">
        <f t="shared" ref="G71:G77" si="5">F71-E71</f>
        <v>8937</v>
      </c>
      <c r="H71" s="45" t="s">
        <v>12</v>
      </c>
    </row>
    <row r="72" spans="1:8" ht="15.75" x14ac:dyDescent="0.25">
      <c r="A72" s="43"/>
      <c r="B72" s="43" t="s">
        <v>39</v>
      </c>
      <c r="C72" s="12" t="s">
        <v>1</v>
      </c>
      <c r="D72" s="13" t="s">
        <v>15</v>
      </c>
      <c r="E72" s="30">
        <v>59288</v>
      </c>
      <c r="F72" s="30">
        <v>72190</v>
      </c>
      <c r="G72" s="44">
        <f t="shared" si="5"/>
        <v>12902</v>
      </c>
      <c r="H72" s="45" t="s">
        <v>12</v>
      </c>
    </row>
    <row r="73" spans="1:8" ht="15.75" x14ac:dyDescent="0.25">
      <c r="A73" s="43"/>
      <c r="B73" s="43" t="s">
        <v>39</v>
      </c>
      <c r="C73" s="12" t="s">
        <v>1</v>
      </c>
      <c r="D73" s="13" t="s">
        <v>16</v>
      </c>
      <c r="E73" s="30">
        <v>59374</v>
      </c>
      <c r="F73" s="30">
        <v>68703</v>
      </c>
      <c r="G73" s="44">
        <f t="shared" si="5"/>
        <v>9329</v>
      </c>
      <c r="H73" s="45" t="s">
        <v>12</v>
      </c>
    </row>
    <row r="74" spans="1:8" ht="15.75" x14ac:dyDescent="0.25">
      <c r="A74" s="43"/>
      <c r="B74" s="43" t="s">
        <v>39</v>
      </c>
      <c r="C74" s="12" t="s">
        <v>1</v>
      </c>
      <c r="D74" s="13" t="s">
        <v>17</v>
      </c>
      <c r="E74" s="30">
        <v>0</v>
      </c>
      <c r="F74" s="30">
        <v>0</v>
      </c>
      <c r="G74" s="44">
        <f t="shared" si="5"/>
        <v>0</v>
      </c>
      <c r="H74" s="45" t="s">
        <v>12</v>
      </c>
    </row>
    <row r="75" spans="1:8" ht="15.75" x14ac:dyDescent="0.25">
      <c r="A75" s="43"/>
      <c r="B75" s="43" t="s">
        <v>39</v>
      </c>
      <c r="C75" s="12" t="s">
        <v>1</v>
      </c>
      <c r="D75" s="13" t="s">
        <v>18</v>
      </c>
      <c r="E75" s="30">
        <v>383991</v>
      </c>
      <c r="F75" s="30">
        <v>397046</v>
      </c>
      <c r="G75" s="44">
        <f t="shared" si="5"/>
        <v>13055</v>
      </c>
      <c r="H75" s="45" t="s">
        <v>12</v>
      </c>
    </row>
    <row r="76" spans="1:8" ht="15.75" x14ac:dyDescent="0.25">
      <c r="A76" s="43"/>
      <c r="B76" s="43" t="s">
        <v>39</v>
      </c>
      <c r="C76" s="12" t="s">
        <v>1</v>
      </c>
      <c r="D76" s="13" t="s">
        <v>19</v>
      </c>
      <c r="E76" s="30">
        <v>0</v>
      </c>
      <c r="F76" s="30">
        <v>0</v>
      </c>
      <c r="G76" s="44">
        <f t="shared" si="5"/>
        <v>0</v>
      </c>
      <c r="H76" s="45" t="s">
        <v>12</v>
      </c>
    </row>
    <row r="77" spans="1:8" ht="15.75" x14ac:dyDescent="0.25">
      <c r="A77" s="43"/>
      <c r="B77" s="43" t="s">
        <v>39</v>
      </c>
      <c r="C77" s="12" t="s">
        <v>1</v>
      </c>
      <c r="D77" s="13" t="s">
        <v>20</v>
      </c>
      <c r="E77" s="30">
        <v>417049</v>
      </c>
      <c r="F77" s="30">
        <v>446634</v>
      </c>
      <c r="G77" s="44">
        <f t="shared" si="5"/>
        <v>29585</v>
      </c>
      <c r="H77" s="45" t="s">
        <v>12</v>
      </c>
    </row>
    <row r="78" spans="1:8" ht="15.75" x14ac:dyDescent="0.25">
      <c r="A78" s="43"/>
      <c r="B78" s="20" t="s">
        <v>23</v>
      </c>
      <c r="C78" s="21"/>
      <c r="D78" s="21"/>
      <c r="E78" s="21"/>
      <c r="F78" s="22"/>
      <c r="G78" s="46">
        <f>SUM(G70:G77)</f>
        <v>73808</v>
      </c>
      <c r="H78" s="47"/>
    </row>
    <row r="79" spans="1:8" ht="15.75" x14ac:dyDescent="0.25">
      <c r="A79" s="48">
        <v>14</v>
      </c>
      <c r="B79" s="49" t="s">
        <v>40</v>
      </c>
      <c r="C79" s="12" t="s">
        <v>1</v>
      </c>
      <c r="D79" s="50" t="s">
        <v>11</v>
      </c>
      <c r="E79" s="51">
        <v>621108</v>
      </c>
      <c r="F79" s="51">
        <v>623981</v>
      </c>
      <c r="G79" s="52">
        <f>F79-E79</f>
        <v>2873</v>
      </c>
      <c r="H79" s="45" t="s">
        <v>12</v>
      </c>
    </row>
    <row r="80" spans="1:8" ht="15.75" x14ac:dyDescent="0.25">
      <c r="A80" s="53"/>
      <c r="B80" s="49" t="s">
        <v>40</v>
      </c>
      <c r="C80" s="12" t="s">
        <v>1</v>
      </c>
      <c r="D80" s="50" t="s">
        <v>14</v>
      </c>
      <c r="E80" s="54">
        <v>709721</v>
      </c>
      <c r="F80" s="54">
        <v>714849</v>
      </c>
      <c r="G80" s="52">
        <f t="shared" ref="G80:G82" si="6">F80-E80</f>
        <v>5128</v>
      </c>
      <c r="H80" s="45" t="s">
        <v>12</v>
      </c>
    </row>
    <row r="81" spans="1:8" ht="15.75" x14ac:dyDescent="0.25">
      <c r="A81" s="53"/>
      <c r="B81" s="49" t="s">
        <v>40</v>
      </c>
      <c r="C81" s="12" t="s">
        <v>1</v>
      </c>
      <c r="D81" s="50" t="s">
        <v>15</v>
      </c>
      <c r="E81" s="54">
        <v>757774</v>
      </c>
      <c r="F81" s="54">
        <v>764795</v>
      </c>
      <c r="G81" s="52">
        <f t="shared" si="6"/>
        <v>7021</v>
      </c>
      <c r="H81" s="45" t="s">
        <v>12</v>
      </c>
    </row>
    <row r="82" spans="1:8" ht="15.75" x14ac:dyDescent="0.25">
      <c r="A82" s="53"/>
      <c r="B82" s="49" t="s">
        <v>40</v>
      </c>
      <c r="C82" s="12" t="s">
        <v>1</v>
      </c>
      <c r="D82" s="50" t="s">
        <v>16</v>
      </c>
      <c r="E82" s="54">
        <v>667413</v>
      </c>
      <c r="F82" s="54">
        <v>674579</v>
      </c>
      <c r="G82" s="52">
        <f t="shared" si="6"/>
        <v>7166</v>
      </c>
      <c r="H82" s="45" t="s">
        <v>12</v>
      </c>
    </row>
    <row r="83" spans="1:8" ht="15.75" x14ac:dyDescent="0.25">
      <c r="A83" s="55" t="s">
        <v>23</v>
      </c>
      <c r="B83" s="56"/>
      <c r="C83" s="56"/>
      <c r="D83" s="56"/>
      <c r="E83" s="56"/>
      <c r="F83" s="57"/>
      <c r="G83" s="58">
        <f>SUM(G79:G82)</f>
        <v>22188</v>
      </c>
      <c r="H83" s="29"/>
    </row>
    <row r="84" spans="1:8" ht="15.75" x14ac:dyDescent="0.25">
      <c r="A84" s="48">
        <v>15</v>
      </c>
      <c r="B84" s="49" t="s">
        <v>41</v>
      </c>
      <c r="C84" s="12" t="s">
        <v>1</v>
      </c>
      <c r="D84" s="50" t="s">
        <v>11</v>
      </c>
      <c r="E84" s="51">
        <v>43652</v>
      </c>
      <c r="F84" s="51">
        <v>46826</v>
      </c>
      <c r="G84" s="52">
        <f>F84-E84</f>
        <v>3174</v>
      </c>
      <c r="H84" s="45" t="s">
        <v>12</v>
      </c>
    </row>
    <row r="85" spans="1:8" ht="15.75" x14ac:dyDescent="0.25">
      <c r="A85" s="53"/>
      <c r="B85" s="49" t="s">
        <v>41</v>
      </c>
      <c r="C85" s="12" t="s">
        <v>1</v>
      </c>
      <c r="D85" s="50" t="s">
        <v>14</v>
      </c>
      <c r="E85" s="54">
        <v>963699</v>
      </c>
      <c r="F85" s="54">
        <v>970844</v>
      </c>
      <c r="G85" s="52">
        <f t="shared" ref="G85:G87" si="7">F85-E85</f>
        <v>7145</v>
      </c>
      <c r="H85" s="45" t="s">
        <v>12</v>
      </c>
    </row>
    <row r="86" spans="1:8" ht="15.75" x14ac:dyDescent="0.25">
      <c r="A86" s="53"/>
      <c r="B86" s="49" t="s">
        <v>41</v>
      </c>
      <c r="C86" s="12" t="s">
        <v>1</v>
      </c>
      <c r="D86" s="50" t="s">
        <v>15</v>
      </c>
      <c r="E86" s="54">
        <v>622800</v>
      </c>
      <c r="F86" s="54">
        <v>627787</v>
      </c>
      <c r="G86" s="52">
        <f t="shared" si="7"/>
        <v>4987</v>
      </c>
      <c r="H86" s="45" t="s">
        <v>12</v>
      </c>
    </row>
    <row r="87" spans="1:8" ht="15.75" x14ac:dyDescent="0.25">
      <c r="A87" s="53"/>
      <c r="B87" s="49" t="s">
        <v>41</v>
      </c>
      <c r="C87" s="12" t="s">
        <v>1</v>
      </c>
      <c r="D87" s="50" t="s">
        <v>16</v>
      </c>
      <c r="E87" s="54">
        <v>691272</v>
      </c>
      <c r="F87" s="54">
        <v>695481</v>
      </c>
      <c r="G87" s="52">
        <f t="shared" si="7"/>
        <v>4209</v>
      </c>
      <c r="H87" s="45" t="s">
        <v>12</v>
      </c>
    </row>
    <row r="88" spans="1:8" ht="15.75" x14ac:dyDescent="0.25">
      <c r="A88" s="55" t="s">
        <v>23</v>
      </c>
      <c r="B88" s="56"/>
      <c r="C88" s="56"/>
      <c r="D88" s="56"/>
      <c r="E88" s="56"/>
      <c r="F88" s="57"/>
      <c r="G88" s="59">
        <f>SUM(G84:G87)</f>
        <v>19515</v>
      </c>
      <c r="H88" s="29"/>
    </row>
    <row r="89" spans="1:8" ht="15.75" x14ac:dyDescent="0.25">
      <c r="A89" s="30">
        <v>16</v>
      </c>
      <c r="B89" s="49" t="s">
        <v>42</v>
      </c>
      <c r="C89" s="12" t="s">
        <v>1</v>
      </c>
      <c r="D89" s="60" t="s">
        <v>14</v>
      </c>
      <c r="E89" s="60">
        <v>420931</v>
      </c>
      <c r="F89" s="60">
        <v>426273</v>
      </c>
      <c r="G89" s="60">
        <f>F89-E89</f>
        <v>5342</v>
      </c>
      <c r="H89" s="45" t="s">
        <v>12</v>
      </c>
    </row>
    <row r="90" spans="1:8" ht="15.75" x14ac:dyDescent="0.25">
      <c r="A90" s="53"/>
      <c r="B90" s="61" t="s">
        <v>42</v>
      </c>
      <c r="C90" s="12" t="s">
        <v>1</v>
      </c>
      <c r="D90" s="60" t="s">
        <v>15</v>
      </c>
      <c r="E90" s="60">
        <v>107883</v>
      </c>
      <c r="F90" s="60">
        <v>114665</v>
      </c>
      <c r="G90" s="60">
        <f>F90-E90</f>
        <v>6782</v>
      </c>
      <c r="H90" s="45" t="s">
        <v>12</v>
      </c>
    </row>
    <row r="91" spans="1:8" ht="15.75" x14ac:dyDescent="0.25">
      <c r="A91" s="53"/>
      <c r="B91" s="61" t="s">
        <v>42</v>
      </c>
      <c r="C91" s="12" t="s">
        <v>1</v>
      </c>
      <c r="D91" s="60" t="s">
        <v>16</v>
      </c>
      <c r="E91" s="60">
        <v>173763</v>
      </c>
      <c r="F91" s="60">
        <v>182398</v>
      </c>
      <c r="G91" s="60">
        <f>F91-E91</f>
        <v>8635</v>
      </c>
      <c r="H91" s="45" t="s">
        <v>12</v>
      </c>
    </row>
    <row r="92" spans="1:8" ht="15.75" x14ac:dyDescent="0.25">
      <c r="A92" s="55" t="s">
        <v>23</v>
      </c>
      <c r="B92" s="56"/>
      <c r="C92" s="56"/>
      <c r="D92" s="56"/>
      <c r="E92" s="56"/>
      <c r="F92" s="57"/>
      <c r="G92" s="62">
        <f>SUM(G89:G91)</f>
        <v>20759</v>
      </c>
      <c r="H92" s="29"/>
    </row>
    <row r="93" spans="1:8" ht="15.75" x14ac:dyDescent="0.25">
      <c r="A93" s="30">
        <v>17</v>
      </c>
      <c r="B93" s="61" t="s">
        <v>43</v>
      </c>
      <c r="C93" s="12" t="s">
        <v>1</v>
      </c>
      <c r="D93" s="50" t="s">
        <v>11</v>
      </c>
      <c r="E93" s="51">
        <v>299931</v>
      </c>
      <c r="F93" s="51">
        <v>306283</v>
      </c>
      <c r="G93" s="52">
        <f>F93-E93</f>
        <v>6352</v>
      </c>
      <c r="H93" s="53"/>
    </row>
    <row r="94" spans="1:8" ht="15.75" x14ac:dyDescent="0.25">
      <c r="A94" s="53"/>
      <c r="B94" s="61" t="s">
        <v>43</v>
      </c>
      <c r="C94" s="12" t="s">
        <v>1</v>
      </c>
      <c r="D94" s="50" t="s">
        <v>14</v>
      </c>
      <c r="E94" s="51">
        <v>290563</v>
      </c>
      <c r="F94" s="51">
        <v>295825</v>
      </c>
      <c r="G94" s="52">
        <f t="shared" ref="G94:G101" si="8">F94-E94</f>
        <v>5262</v>
      </c>
      <c r="H94" s="45" t="s">
        <v>12</v>
      </c>
    </row>
    <row r="95" spans="1:8" ht="15.75" x14ac:dyDescent="0.25">
      <c r="A95" s="53"/>
      <c r="B95" s="61" t="s">
        <v>43</v>
      </c>
      <c r="C95" s="12" t="s">
        <v>1</v>
      </c>
      <c r="D95" s="50" t="s">
        <v>15</v>
      </c>
      <c r="E95" s="54">
        <v>384636</v>
      </c>
      <c r="F95" s="54">
        <v>389372</v>
      </c>
      <c r="G95" s="52">
        <f t="shared" si="8"/>
        <v>4736</v>
      </c>
      <c r="H95" s="45" t="s">
        <v>12</v>
      </c>
    </row>
    <row r="96" spans="1:8" ht="15.75" x14ac:dyDescent="0.25">
      <c r="A96" s="53"/>
      <c r="B96" s="61" t="s">
        <v>43</v>
      </c>
      <c r="C96" s="12" t="s">
        <v>1</v>
      </c>
      <c r="D96" s="50" t="s">
        <v>16</v>
      </c>
      <c r="E96" s="54">
        <v>268113</v>
      </c>
      <c r="F96" s="54">
        <v>273974</v>
      </c>
      <c r="G96" s="52">
        <f t="shared" si="8"/>
        <v>5861</v>
      </c>
      <c r="H96" s="45" t="s">
        <v>12</v>
      </c>
    </row>
    <row r="97" spans="1:8" ht="15.75" x14ac:dyDescent="0.25">
      <c r="A97" s="53"/>
      <c r="B97" s="61" t="s">
        <v>43</v>
      </c>
      <c r="C97" s="12" t="s">
        <v>1</v>
      </c>
      <c r="D97" s="50" t="s">
        <v>17</v>
      </c>
      <c r="E97" s="54">
        <v>308019</v>
      </c>
      <c r="F97" s="54">
        <v>312092</v>
      </c>
      <c r="G97" s="52">
        <f t="shared" si="8"/>
        <v>4073</v>
      </c>
      <c r="H97" s="45" t="s">
        <v>12</v>
      </c>
    </row>
    <row r="98" spans="1:8" ht="15.75" x14ac:dyDescent="0.25">
      <c r="A98" s="53"/>
      <c r="B98" s="61" t="s">
        <v>43</v>
      </c>
      <c r="C98" s="12" t="s">
        <v>1</v>
      </c>
      <c r="D98" s="50" t="s">
        <v>18</v>
      </c>
      <c r="E98" s="54">
        <v>346742</v>
      </c>
      <c r="F98" s="54">
        <v>355478</v>
      </c>
      <c r="G98" s="52">
        <f t="shared" si="8"/>
        <v>8736</v>
      </c>
      <c r="H98" s="45" t="s">
        <v>12</v>
      </c>
    </row>
    <row r="99" spans="1:8" ht="15.75" x14ac:dyDescent="0.25">
      <c r="A99" s="53"/>
      <c r="B99" s="61" t="s">
        <v>43</v>
      </c>
      <c r="C99" s="12" t="s">
        <v>1</v>
      </c>
      <c r="D99" s="50" t="s">
        <v>19</v>
      </c>
      <c r="E99" s="54">
        <v>281820</v>
      </c>
      <c r="F99" s="54">
        <v>286992</v>
      </c>
      <c r="G99" s="52">
        <f t="shared" si="8"/>
        <v>5172</v>
      </c>
      <c r="H99" s="45" t="s">
        <v>12</v>
      </c>
    </row>
    <row r="100" spans="1:8" ht="15.75" x14ac:dyDescent="0.25">
      <c r="A100" s="53"/>
      <c r="B100" s="61" t="s">
        <v>43</v>
      </c>
      <c r="C100" s="12" t="s">
        <v>1</v>
      </c>
      <c r="D100" s="50" t="s">
        <v>20</v>
      </c>
      <c r="E100" s="54">
        <v>543355</v>
      </c>
      <c r="F100" s="54">
        <v>549272</v>
      </c>
      <c r="G100" s="52">
        <f t="shared" si="8"/>
        <v>5917</v>
      </c>
      <c r="H100" s="45" t="s">
        <v>12</v>
      </c>
    </row>
    <row r="101" spans="1:8" ht="15.75" x14ac:dyDescent="0.25">
      <c r="A101" s="53"/>
      <c r="B101" s="61" t="s">
        <v>43</v>
      </c>
      <c r="C101" s="12" t="s">
        <v>1</v>
      </c>
      <c r="D101" s="50" t="s">
        <v>21</v>
      </c>
      <c r="E101" s="54">
        <v>300676</v>
      </c>
      <c r="F101" s="54">
        <v>304497</v>
      </c>
      <c r="G101" s="52">
        <f t="shared" si="8"/>
        <v>3821</v>
      </c>
      <c r="H101" s="45" t="s">
        <v>12</v>
      </c>
    </row>
    <row r="102" spans="1:8" ht="15.75" x14ac:dyDescent="0.25">
      <c r="A102" s="55" t="s">
        <v>23</v>
      </c>
      <c r="B102" s="56"/>
      <c r="C102" s="56"/>
      <c r="D102" s="56"/>
      <c r="E102" s="56"/>
      <c r="F102" s="57"/>
      <c r="G102" s="58">
        <f>SUM(G93:G101)</f>
        <v>49930</v>
      </c>
      <c r="H102" s="29"/>
    </row>
    <row r="103" spans="1:8" ht="15.75" x14ac:dyDescent="0.25">
      <c r="A103" s="30">
        <v>18</v>
      </c>
      <c r="B103" s="49" t="s">
        <v>44</v>
      </c>
      <c r="C103" s="12" t="s">
        <v>1</v>
      </c>
      <c r="D103" s="30" t="s">
        <v>11</v>
      </c>
      <c r="E103" s="30">
        <v>347569</v>
      </c>
      <c r="F103" s="30">
        <v>358204</v>
      </c>
      <c r="G103" s="30">
        <f>F103-E103</f>
        <v>10635</v>
      </c>
      <c r="H103" s="45" t="s">
        <v>12</v>
      </c>
    </row>
    <row r="104" spans="1:8" ht="15.75" x14ac:dyDescent="0.25">
      <c r="A104" s="53"/>
      <c r="B104" s="49" t="s">
        <v>44</v>
      </c>
      <c r="C104" s="12" t="s">
        <v>1</v>
      </c>
      <c r="D104" s="30" t="s">
        <v>14</v>
      </c>
      <c r="E104" s="30">
        <v>379368</v>
      </c>
      <c r="F104" s="30">
        <v>390209</v>
      </c>
      <c r="G104" s="30">
        <f t="shared" ref="G104:G108" si="9">F104-E104</f>
        <v>10841</v>
      </c>
      <c r="H104" s="45" t="s">
        <v>12</v>
      </c>
    </row>
    <row r="105" spans="1:8" ht="15.75" x14ac:dyDescent="0.25">
      <c r="A105" s="53"/>
      <c r="B105" s="49" t="s">
        <v>44</v>
      </c>
      <c r="C105" s="12" t="s">
        <v>1</v>
      </c>
      <c r="D105" s="30" t="s">
        <v>15</v>
      </c>
      <c r="E105" s="30">
        <v>821053</v>
      </c>
      <c r="F105" s="30">
        <v>836416</v>
      </c>
      <c r="G105" s="30">
        <f t="shared" si="9"/>
        <v>15363</v>
      </c>
      <c r="H105" s="45" t="s">
        <v>12</v>
      </c>
    </row>
    <row r="106" spans="1:8" ht="15.75" x14ac:dyDescent="0.25">
      <c r="A106" s="53"/>
      <c r="B106" s="49" t="s">
        <v>44</v>
      </c>
      <c r="C106" s="12" t="s">
        <v>1</v>
      </c>
      <c r="D106" s="30" t="s">
        <v>16</v>
      </c>
      <c r="E106" s="30">
        <v>408888</v>
      </c>
      <c r="F106" s="30">
        <v>426520</v>
      </c>
      <c r="G106" s="30">
        <f t="shared" si="9"/>
        <v>17632</v>
      </c>
      <c r="H106" s="45" t="s">
        <v>12</v>
      </c>
    </row>
    <row r="107" spans="1:8" ht="15.75" x14ac:dyDescent="0.25">
      <c r="A107" s="53"/>
      <c r="B107" s="49" t="s">
        <v>44</v>
      </c>
      <c r="C107" s="12" t="s">
        <v>1</v>
      </c>
      <c r="D107" s="30" t="s">
        <v>17</v>
      </c>
      <c r="E107" s="30">
        <v>55325</v>
      </c>
      <c r="F107" s="30">
        <v>55960</v>
      </c>
      <c r="G107" s="30">
        <f t="shared" si="9"/>
        <v>635</v>
      </c>
      <c r="H107" s="45" t="s">
        <v>12</v>
      </c>
    </row>
    <row r="108" spans="1:8" ht="15.75" x14ac:dyDescent="0.25">
      <c r="A108" s="53"/>
      <c r="B108" s="49" t="s">
        <v>44</v>
      </c>
      <c r="C108" s="12" t="s">
        <v>1</v>
      </c>
      <c r="D108" s="30" t="s">
        <v>18</v>
      </c>
      <c r="E108" s="30">
        <v>102441</v>
      </c>
      <c r="F108" s="30">
        <v>103027</v>
      </c>
      <c r="G108" s="30">
        <f t="shared" si="9"/>
        <v>586</v>
      </c>
      <c r="H108" s="45" t="s">
        <v>12</v>
      </c>
    </row>
    <row r="109" spans="1:8" ht="15.75" x14ac:dyDescent="0.25">
      <c r="A109" s="63" t="s">
        <v>23</v>
      </c>
      <c r="B109" s="63"/>
      <c r="C109" s="63"/>
      <c r="D109" s="63"/>
      <c r="E109" s="63"/>
      <c r="F109" s="63"/>
      <c r="G109" s="58">
        <f>SUM(G103:G108)</f>
        <v>55692</v>
      </c>
      <c r="H109" s="29"/>
    </row>
  </sheetData>
  <mergeCells count="20">
    <mergeCell ref="A102:F102"/>
    <mergeCell ref="A109:F109"/>
    <mergeCell ref="B66:F66"/>
    <mergeCell ref="B69:F69"/>
    <mergeCell ref="B78:F78"/>
    <mergeCell ref="A83:F83"/>
    <mergeCell ref="A88:F88"/>
    <mergeCell ref="A92:F92"/>
    <mergeCell ref="B45:F45"/>
    <mergeCell ref="B48:F48"/>
    <mergeCell ref="B51:F51"/>
    <mergeCell ref="B56:F56"/>
    <mergeCell ref="B59:F59"/>
    <mergeCell ref="B61:F61"/>
    <mergeCell ref="B1:H1"/>
    <mergeCell ref="B2:H2"/>
    <mergeCell ref="B18:F18"/>
    <mergeCell ref="B26:F26"/>
    <mergeCell ref="B36:F36"/>
    <mergeCell ref="B38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binta sufia</dc:creator>
  <cp:lastModifiedBy>binta sufia</cp:lastModifiedBy>
  <dcterms:created xsi:type="dcterms:W3CDTF">2026-07-14T02:04:28Z</dcterms:created>
  <dcterms:modified xsi:type="dcterms:W3CDTF">2026-07-14T02:06:05Z</dcterms:modified>
</cp:coreProperties>
</file>